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pova\Desktop\"/>
    </mc:Choice>
  </mc:AlternateContent>
  <bookViews>
    <workbookView xWindow="0" yWindow="0" windowWidth="28800" windowHeight="11835"/>
  </bookViews>
  <sheets>
    <sheet name="2019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4" l="1"/>
  <c r="C38" i="4"/>
  <c r="D35" i="4"/>
  <c r="D27" i="4"/>
  <c r="D23" i="4"/>
  <c r="D16" i="4"/>
  <c r="C16" i="4"/>
  <c r="D9" i="4"/>
  <c r="D6" i="4" s="1"/>
  <c r="C9" i="4"/>
  <c r="C6" i="4" s="1"/>
  <c r="D7" i="4"/>
  <c r="C7" i="4"/>
  <c r="E21" i="4"/>
  <c r="D69" i="4"/>
  <c r="C69" i="4"/>
  <c r="D61" i="4"/>
  <c r="C61" i="4"/>
  <c r="D57" i="4"/>
  <c r="C57" i="4"/>
  <c r="D52" i="4"/>
  <c r="D55" i="4" s="1"/>
  <c r="C52" i="4"/>
  <c r="C55" i="4" s="1"/>
  <c r="D44" i="4"/>
  <c r="C44" i="4"/>
  <c r="D40" i="4"/>
  <c r="C40" i="4"/>
  <c r="C35" i="4"/>
  <c r="C27" i="4"/>
  <c r="C23" i="4"/>
  <c r="D18" i="4"/>
  <c r="C18" i="4"/>
  <c r="D10" i="4"/>
  <c r="C10" i="4"/>
  <c r="C39" i="4" l="1"/>
  <c r="D39" i="4"/>
  <c r="C22" i="4"/>
  <c r="D21" i="4"/>
  <c r="D5" i="4" s="1"/>
  <c r="C21" i="4"/>
  <c r="C72" i="4"/>
  <c r="C56" i="4" s="1"/>
  <c r="D72" i="4"/>
  <c r="D56" i="4" s="1"/>
  <c r="D22" i="4"/>
  <c r="C5" i="4"/>
  <c r="E39" i="4" l="1"/>
  <c r="E22" i="4"/>
  <c r="E56" i="4"/>
  <c r="E5" i="4"/>
</calcChain>
</file>

<file path=xl/sharedStrings.xml><?xml version="1.0" encoding="utf-8"?>
<sst xmlns="http://schemas.openxmlformats.org/spreadsheetml/2006/main" count="73" uniqueCount="29">
  <si>
    <t>Код</t>
  </si>
  <si>
    <t>Наименование расхода</t>
  </si>
  <si>
    <t>Поступление</t>
  </si>
  <si>
    <t>Расход</t>
  </si>
  <si>
    <t>Расходы на обеспечение деятельности (оказание услуг) муниципальных учреждений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</si>
  <si>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</si>
  <si>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</si>
  <si>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</si>
  <si>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ФОТ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</si>
  <si>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</si>
  <si>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</si>
  <si>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</si>
  <si>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</si>
  <si>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</si>
  <si>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</si>
  <si>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</si>
  <si>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</si>
  <si>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</si>
  <si>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</si>
  <si>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</si>
  <si>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Внебюджетная деятельность</t>
  </si>
  <si>
    <t>ИТОГО внебюджет: (КБК 000)</t>
  </si>
  <si>
    <t>Иные цели</t>
  </si>
  <si>
    <t xml:space="preserve">ИТОГО иные цели: </t>
  </si>
  <si>
    <t>Пособия по соц.помощи</t>
  </si>
  <si>
    <t>Информация о поступлении финансовых и материальных средств и об их расходовании по итогам финансового 2019 года по состоянию на 01.01.2020</t>
  </si>
  <si>
    <t>Социальное обеспечение</t>
  </si>
  <si>
    <t>ИТОГО местный бюджет: (КБК 710 + 711)</t>
  </si>
  <si>
    <t>ИТОГО субвенции: (КБК 750)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</si>
</sst>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3" borderId="1" xfId="0" applyFill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workbookViewId="0">
      <selection activeCell="I14" sqref="I14"/>
    </sheetView>
  </sheetViews>
  <sheetFormatPr defaultRowHeight="15" x14ac:dyDescent="0.25"/>
  <cols>
    <col min="2" max="2" width="58.5703125" customWidth="1"/>
    <col min="3" max="4" width="18.140625" customWidth="1"/>
    <col min="5" max="5" width="18.28515625" hidden="1" customWidth="1"/>
    <col min="7" max="7" width="10.42578125" customWidth="1"/>
  </cols>
  <sheetData>
    <row r="1" spans="1:5" ht="39" customHeight="1" x14ac:dyDescent="0.25">
      <c r="A1" s="11" t="s">
        <v>25</v>
      </c>
      <c r="B1" s="11"/>
      <c r="C1" s="11"/>
      <c r="D1" s="11"/>
    </row>
    <row r="3" spans="1:5" ht="24.75" customHeight="1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5" x14ac:dyDescent="0.25">
      <c r="A4" s="1">
        <v>1</v>
      </c>
      <c r="B4" s="1">
        <v>2</v>
      </c>
      <c r="C4" s="1">
        <v>3</v>
      </c>
      <c r="D4" s="1">
        <v>4</v>
      </c>
    </row>
    <row r="5" spans="1:5" ht="30" x14ac:dyDescent="0.25">
      <c r="A5" s="3"/>
      <c r="B5" s="3" t="s">
        <v>4</v>
      </c>
      <c r="C5" s="7">
        <f>C21</f>
        <v>17278010.210000001</v>
      </c>
      <c r="D5" s="7">
        <f>D21</f>
        <v>17278010.210000001</v>
      </c>
      <c r="E5" s="10">
        <f>C5-D5</f>
        <v>0</v>
      </c>
    </row>
    <row r="6" spans="1:5" x14ac:dyDescent="0.25">
      <c r="A6" s="6">
        <v>210</v>
      </c>
      <c r="B6" s="5" t="s">
        <v>5</v>
      </c>
      <c r="C6" s="8">
        <f>C7+C8+C9</f>
        <v>13250227.16</v>
      </c>
      <c r="D6" s="8">
        <f>D7+D8+D9</f>
        <v>13250227.16</v>
      </c>
    </row>
    <row r="7" spans="1:5" x14ac:dyDescent="0.25">
      <c r="A7" s="4">
        <v>211</v>
      </c>
      <c r="B7" s="2" t="s">
        <v>6</v>
      </c>
      <c r="C7" s="9">
        <f>806728.92+9366730.52</f>
        <v>10173459.439999999</v>
      </c>
      <c r="D7" s="9">
        <f>806728.92+9366730.52</f>
        <v>10173459.439999999</v>
      </c>
    </row>
    <row r="8" spans="1:5" x14ac:dyDescent="0.25">
      <c r="A8" s="4">
        <v>212</v>
      </c>
      <c r="B8" s="2" t="s">
        <v>7</v>
      </c>
      <c r="C8" s="9">
        <v>6500</v>
      </c>
      <c r="D8" s="9">
        <v>6500</v>
      </c>
    </row>
    <row r="9" spans="1:5" x14ac:dyDescent="0.25">
      <c r="A9" s="4">
        <v>213</v>
      </c>
      <c r="B9" s="2" t="s">
        <v>8</v>
      </c>
      <c r="C9" s="9">
        <f>241515.2+2828752.52</f>
        <v>3070267.72</v>
      </c>
      <c r="D9" s="9">
        <f>241515.2+2828752.52</f>
        <v>3070267.72</v>
      </c>
    </row>
    <row r="10" spans="1:5" x14ac:dyDescent="0.25">
      <c r="A10" s="6">
        <v>220</v>
      </c>
      <c r="B10" s="5" t="s">
        <v>9</v>
      </c>
      <c r="C10" s="8">
        <f>C11+C12+C13+C14+C15</f>
        <v>2982388.27</v>
      </c>
      <c r="D10" s="8">
        <f>D11+D12+D13+D14+D15</f>
        <v>2982388.27</v>
      </c>
    </row>
    <row r="11" spans="1:5" x14ac:dyDescent="0.25">
      <c r="A11" s="4">
        <v>221</v>
      </c>
      <c r="B11" s="2" t="s">
        <v>10</v>
      </c>
      <c r="C11" s="9">
        <v>34382.21</v>
      </c>
      <c r="D11" s="9">
        <v>34382.21</v>
      </c>
    </row>
    <row r="12" spans="1:5" x14ac:dyDescent="0.25">
      <c r="A12" s="4">
        <v>222</v>
      </c>
      <c r="B12" s="2" t="s">
        <v>11</v>
      </c>
      <c r="C12" s="9">
        <v>2222.77</v>
      </c>
      <c r="D12" s="9">
        <v>2222.77</v>
      </c>
      <c r="E12" s="9">
        <v>2222.77</v>
      </c>
    </row>
    <row r="13" spans="1:5" x14ac:dyDescent="0.25">
      <c r="A13" s="4">
        <v>223</v>
      </c>
      <c r="B13" s="2" t="s">
        <v>12</v>
      </c>
      <c r="C13" s="9">
        <v>2018237.12</v>
      </c>
      <c r="D13" s="9">
        <v>2018237.12</v>
      </c>
    </row>
    <row r="14" spans="1:5" x14ac:dyDescent="0.25">
      <c r="A14" s="4">
        <v>225</v>
      </c>
      <c r="B14" s="2" t="s">
        <v>13</v>
      </c>
      <c r="C14" s="9">
        <v>411245.8</v>
      </c>
      <c r="D14" s="9">
        <v>411245.8</v>
      </c>
    </row>
    <row r="15" spans="1:5" x14ac:dyDescent="0.25">
      <c r="A15" s="4">
        <v>226</v>
      </c>
      <c r="B15" s="2" t="s">
        <v>14</v>
      </c>
      <c r="C15" s="9">
        <v>516300.37</v>
      </c>
      <c r="D15" s="9">
        <v>516300.37</v>
      </c>
    </row>
    <row r="16" spans="1:5" x14ac:dyDescent="0.25">
      <c r="A16" s="4">
        <v>266</v>
      </c>
      <c r="B16" s="2" t="s">
        <v>26</v>
      </c>
      <c r="C16" s="9">
        <f>1625+73688.25</f>
        <v>75313.25</v>
      </c>
      <c r="D16" s="9">
        <f>1625+73688.25</f>
        <v>75313.25</v>
      </c>
    </row>
    <row r="17" spans="1:5" x14ac:dyDescent="0.25">
      <c r="A17" s="6">
        <v>290</v>
      </c>
      <c r="B17" s="5" t="s">
        <v>15</v>
      </c>
      <c r="C17" s="8">
        <v>168256</v>
      </c>
      <c r="D17" s="8">
        <v>168256</v>
      </c>
    </row>
    <row r="18" spans="1:5" x14ac:dyDescent="0.25">
      <c r="A18" s="6">
        <v>300</v>
      </c>
      <c r="B18" s="5" t="s">
        <v>16</v>
      </c>
      <c r="C18" s="8">
        <f>C19+C20</f>
        <v>801825.53</v>
      </c>
      <c r="D18" s="8">
        <f>D19+D20</f>
        <v>801825.53</v>
      </c>
    </row>
    <row r="19" spans="1:5" x14ac:dyDescent="0.25">
      <c r="A19" s="4">
        <v>310</v>
      </c>
      <c r="B19" s="2" t="s">
        <v>17</v>
      </c>
      <c r="C19" s="9">
        <v>263247.61</v>
      </c>
      <c r="D19" s="9">
        <v>263247.61</v>
      </c>
    </row>
    <row r="20" spans="1:5" x14ac:dyDescent="0.25">
      <c r="A20" s="4">
        <v>340</v>
      </c>
      <c r="B20" s="2" t="s">
        <v>18</v>
      </c>
      <c r="C20" s="9">
        <v>538577.92000000004</v>
      </c>
      <c r="D20" s="9">
        <v>538577.92000000004</v>
      </c>
    </row>
    <row r="21" spans="1:5" ht="25.5" customHeight="1" x14ac:dyDescent="0.25">
      <c r="A21" s="2"/>
      <c r="B21" s="5" t="s">
        <v>27</v>
      </c>
      <c r="C21" s="8">
        <f>C6+C10+C17+C18+C16</f>
        <v>17278010.210000001</v>
      </c>
      <c r="D21" s="8">
        <f t="shared" ref="D21:E21" si="0">D6+D10+D17+D18+D16</f>
        <v>17278010.210000001</v>
      </c>
      <c r="E21" s="8">
        <f t="shared" si="0"/>
        <v>0</v>
      </c>
    </row>
    <row r="22" spans="1:5" ht="60" x14ac:dyDescent="0.25">
      <c r="A22" s="3"/>
      <c r="B22" s="3" t="s">
        <v>19</v>
      </c>
      <c r="C22" s="7">
        <f>C38</f>
        <v>14724629.229999999</v>
      </c>
      <c r="D22" s="7">
        <f>D38</f>
        <v>14724629.229999999</v>
      </c>
      <c r="E22" s="10">
        <f>C22-D22</f>
        <v>0</v>
      </c>
    </row>
    <row r="23" spans="1:5" x14ac:dyDescent="0.25">
      <c r="A23" s="6">
        <v>210</v>
      </c>
      <c r="B23" s="5" t="s">
        <v>5</v>
      </c>
      <c r="C23" s="8">
        <f>C24+C25+C26</f>
        <v>14599991.119999999</v>
      </c>
      <c r="D23" s="8">
        <f>D24+D25+D26</f>
        <v>14599991.119999999</v>
      </c>
    </row>
    <row r="24" spans="1:5" x14ac:dyDescent="0.25">
      <c r="A24" s="4">
        <v>211</v>
      </c>
      <c r="B24" s="2" t="s">
        <v>6</v>
      </c>
      <c r="C24" s="9">
        <v>11213510.84</v>
      </c>
      <c r="D24" s="9">
        <v>11213510.84</v>
      </c>
    </row>
    <row r="25" spans="1:5" x14ac:dyDescent="0.25">
      <c r="A25" s="4">
        <v>212</v>
      </c>
      <c r="B25" s="2" t="s">
        <v>7</v>
      </c>
      <c r="C25" s="9">
        <v>0</v>
      </c>
      <c r="D25" s="9">
        <v>0</v>
      </c>
    </row>
    <row r="26" spans="1:5" x14ac:dyDescent="0.25">
      <c r="A26" s="4">
        <v>213</v>
      </c>
      <c r="B26" s="2" t="s">
        <v>8</v>
      </c>
      <c r="C26" s="9">
        <v>3386480.28</v>
      </c>
      <c r="D26" s="9">
        <v>3386480.28</v>
      </c>
    </row>
    <row r="27" spans="1:5" x14ac:dyDescent="0.25">
      <c r="A27" s="6">
        <v>220</v>
      </c>
      <c r="B27" s="5" t="s">
        <v>9</v>
      </c>
      <c r="C27" s="8">
        <f>C28+C29+C30+C31+C32</f>
        <v>0</v>
      </c>
      <c r="D27" s="8">
        <f>D28+D29+D30+D31+D32</f>
        <v>0</v>
      </c>
    </row>
    <row r="28" spans="1:5" x14ac:dyDescent="0.25">
      <c r="A28" s="4">
        <v>221</v>
      </c>
      <c r="B28" s="2" t="s">
        <v>10</v>
      </c>
      <c r="C28" s="9">
        <v>0</v>
      </c>
      <c r="D28" s="9">
        <v>0</v>
      </c>
    </row>
    <row r="29" spans="1:5" x14ac:dyDescent="0.25">
      <c r="A29" s="4">
        <v>222</v>
      </c>
      <c r="B29" s="2" t="s">
        <v>11</v>
      </c>
      <c r="C29" s="9">
        <v>0</v>
      </c>
      <c r="D29" s="9">
        <v>0</v>
      </c>
    </row>
    <row r="30" spans="1:5" x14ac:dyDescent="0.25">
      <c r="A30" s="4">
        <v>223</v>
      </c>
      <c r="B30" s="2" t="s">
        <v>12</v>
      </c>
      <c r="C30" s="9">
        <v>0</v>
      </c>
      <c r="D30" s="9">
        <v>0</v>
      </c>
    </row>
    <row r="31" spans="1:5" x14ac:dyDescent="0.25">
      <c r="A31" s="4">
        <v>225</v>
      </c>
      <c r="B31" s="2" t="s">
        <v>13</v>
      </c>
      <c r="C31" s="9">
        <v>0</v>
      </c>
      <c r="D31" s="9">
        <v>0</v>
      </c>
    </row>
    <row r="32" spans="1:5" x14ac:dyDescent="0.25">
      <c r="A32" s="4">
        <v>226</v>
      </c>
      <c r="B32" s="2" t="s">
        <v>14</v>
      </c>
      <c r="C32" s="9">
        <v>0</v>
      </c>
      <c r="D32" s="9">
        <v>0</v>
      </c>
    </row>
    <row r="33" spans="1:5" x14ac:dyDescent="0.25">
      <c r="A33" s="4">
        <v>262</v>
      </c>
      <c r="B33" s="2" t="s">
        <v>26</v>
      </c>
      <c r="C33" s="9">
        <v>32156.41</v>
      </c>
      <c r="D33" s="9">
        <v>32156.41</v>
      </c>
    </row>
    <row r="34" spans="1:5" x14ac:dyDescent="0.25">
      <c r="A34" s="6">
        <v>290</v>
      </c>
      <c r="B34" s="5" t="s">
        <v>15</v>
      </c>
      <c r="C34" s="8">
        <v>0</v>
      </c>
      <c r="D34" s="8">
        <v>0</v>
      </c>
    </row>
    <row r="35" spans="1:5" x14ac:dyDescent="0.25">
      <c r="A35" s="6">
        <v>300</v>
      </c>
      <c r="B35" s="5" t="s">
        <v>16</v>
      </c>
      <c r="C35" s="8">
        <f>C36+C37</f>
        <v>92481.7</v>
      </c>
      <c r="D35" s="8">
        <f>D36+D37</f>
        <v>92481.7</v>
      </c>
    </row>
    <row r="36" spans="1:5" x14ac:dyDescent="0.25">
      <c r="A36" s="4">
        <v>310</v>
      </c>
      <c r="B36" s="2" t="s">
        <v>17</v>
      </c>
      <c r="C36" s="9">
        <v>50757.5</v>
      </c>
      <c r="D36" s="9">
        <v>50757.5</v>
      </c>
    </row>
    <row r="37" spans="1:5" x14ac:dyDescent="0.25">
      <c r="A37" s="4">
        <v>340</v>
      </c>
      <c r="B37" s="2" t="s">
        <v>18</v>
      </c>
      <c r="C37" s="9">
        <v>41724.199999999997</v>
      </c>
      <c r="D37" s="9">
        <v>41724.199999999997</v>
      </c>
    </row>
    <row r="38" spans="1:5" ht="25.5" customHeight="1" x14ac:dyDescent="0.25">
      <c r="A38" s="2"/>
      <c r="B38" s="5" t="s">
        <v>28</v>
      </c>
      <c r="C38" s="8">
        <f>C23+C27+C34+C35+C33</f>
        <v>14724629.229999999</v>
      </c>
      <c r="D38" s="8">
        <f>D23+D27+D34+D35+D33</f>
        <v>14724629.229999999</v>
      </c>
    </row>
    <row r="39" spans="1:5" ht="36.75" customHeight="1" x14ac:dyDescent="0.25">
      <c r="A39" s="3"/>
      <c r="B39" s="3" t="s">
        <v>20</v>
      </c>
      <c r="C39" s="7">
        <f>C55</f>
        <v>8326607.1799999997</v>
      </c>
      <c r="D39" s="7">
        <f>D55</f>
        <v>8221139.1600000001</v>
      </c>
      <c r="E39" s="10">
        <f>C39-D39</f>
        <v>105468.01999999955</v>
      </c>
    </row>
    <row r="40" spans="1:5" x14ac:dyDescent="0.25">
      <c r="A40" s="6">
        <v>210</v>
      </c>
      <c r="B40" s="5" t="s">
        <v>5</v>
      </c>
      <c r="C40" s="8">
        <f>C41+C42+C43</f>
        <v>1986551.62</v>
      </c>
      <c r="D40" s="8">
        <f>D41+D42+D43</f>
        <v>1986551.62</v>
      </c>
    </row>
    <row r="41" spans="1:5" x14ac:dyDescent="0.25">
      <c r="A41" s="4">
        <v>211</v>
      </c>
      <c r="B41" s="2" t="s">
        <v>6</v>
      </c>
      <c r="C41" s="9">
        <v>1525769.29</v>
      </c>
      <c r="D41" s="9">
        <v>1525769.29</v>
      </c>
    </row>
    <row r="42" spans="1:5" x14ac:dyDescent="0.25">
      <c r="A42" s="4">
        <v>212</v>
      </c>
      <c r="B42" s="2" t="s">
        <v>7</v>
      </c>
      <c r="C42" s="9">
        <v>0</v>
      </c>
      <c r="D42" s="9">
        <v>0</v>
      </c>
    </row>
    <row r="43" spans="1:5" x14ac:dyDescent="0.25">
      <c r="A43" s="4">
        <v>213</v>
      </c>
      <c r="B43" s="2" t="s">
        <v>8</v>
      </c>
      <c r="C43" s="9">
        <v>460782.33</v>
      </c>
      <c r="D43" s="9">
        <v>460782.33</v>
      </c>
    </row>
    <row r="44" spans="1:5" x14ac:dyDescent="0.25">
      <c r="A44" s="6">
        <v>220</v>
      </c>
      <c r="B44" s="5" t="s">
        <v>9</v>
      </c>
      <c r="C44" s="8">
        <f>C45+C46+C47+C48+C49</f>
        <v>538446.52999999991</v>
      </c>
      <c r="D44" s="8">
        <f>D45+D46+D47+D48+D49</f>
        <v>538446.52999999991</v>
      </c>
    </row>
    <row r="45" spans="1:5" x14ac:dyDescent="0.25">
      <c r="A45" s="4">
        <v>221</v>
      </c>
      <c r="B45" s="2" t="s">
        <v>10</v>
      </c>
      <c r="C45" s="9">
        <v>0</v>
      </c>
      <c r="D45" s="9">
        <v>0</v>
      </c>
    </row>
    <row r="46" spans="1:5" x14ac:dyDescent="0.25">
      <c r="A46" s="4">
        <v>222</v>
      </c>
      <c r="B46" s="2" t="s">
        <v>11</v>
      </c>
      <c r="C46" s="9">
        <v>7159.94</v>
      </c>
      <c r="D46" s="9">
        <v>7159.94</v>
      </c>
    </row>
    <row r="47" spans="1:5" x14ac:dyDescent="0.25">
      <c r="A47" s="4">
        <v>223</v>
      </c>
      <c r="B47" s="2" t="s">
        <v>12</v>
      </c>
      <c r="C47" s="9">
        <v>0</v>
      </c>
      <c r="D47" s="9">
        <v>0</v>
      </c>
    </row>
    <row r="48" spans="1:5" x14ac:dyDescent="0.25">
      <c r="A48" s="4">
        <v>225</v>
      </c>
      <c r="B48" s="2" t="s">
        <v>13</v>
      </c>
      <c r="C48" s="9">
        <v>500</v>
      </c>
      <c r="D48" s="9">
        <v>500</v>
      </c>
    </row>
    <row r="49" spans="1:5" x14ac:dyDescent="0.25">
      <c r="A49" s="4">
        <v>226</v>
      </c>
      <c r="B49" s="2" t="s">
        <v>14</v>
      </c>
      <c r="C49" s="9">
        <v>530786.59</v>
      </c>
      <c r="D49" s="9">
        <v>530786.59</v>
      </c>
    </row>
    <row r="50" spans="1:5" x14ac:dyDescent="0.25">
      <c r="A50" s="4">
        <v>266</v>
      </c>
      <c r="B50" s="2" t="s">
        <v>26</v>
      </c>
      <c r="C50" s="9">
        <v>7159.92</v>
      </c>
      <c r="D50" s="9">
        <v>7159.92</v>
      </c>
    </row>
    <row r="51" spans="1:5" x14ac:dyDescent="0.25">
      <c r="A51" s="6">
        <v>290</v>
      </c>
      <c r="B51" s="5" t="s">
        <v>15</v>
      </c>
      <c r="C51" s="8">
        <v>0</v>
      </c>
      <c r="D51" s="8">
        <v>0</v>
      </c>
    </row>
    <row r="52" spans="1:5" x14ac:dyDescent="0.25">
      <c r="A52" s="6">
        <v>300</v>
      </c>
      <c r="B52" s="5" t="s">
        <v>16</v>
      </c>
      <c r="C52" s="8">
        <f>C53+C54</f>
        <v>5794449.1100000003</v>
      </c>
      <c r="D52" s="8">
        <f>D53+D54</f>
        <v>5688981.0899999999</v>
      </c>
    </row>
    <row r="53" spans="1:5" x14ac:dyDescent="0.25">
      <c r="A53" s="4">
        <v>310</v>
      </c>
      <c r="B53" s="2" t="s">
        <v>17</v>
      </c>
      <c r="C53" s="9">
        <v>171552.45</v>
      </c>
      <c r="D53" s="9">
        <v>171552.45</v>
      </c>
    </row>
    <row r="54" spans="1:5" x14ac:dyDescent="0.25">
      <c r="A54" s="4">
        <v>340</v>
      </c>
      <c r="B54" s="2" t="s">
        <v>18</v>
      </c>
      <c r="C54" s="9">
        <v>5622896.6600000001</v>
      </c>
      <c r="D54" s="9">
        <v>5517428.6399999997</v>
      </c>
    </row>
    <row r="55" spans="1:5" ht="25.5" customHeight="1" x14ac:dyDescent="0.25">
      <c r="A55" s="2"/>
      <c r="B55" s="5" t="s">
        <v>21</v>
      </c>
      <c r="C55" s="8">
        <f>C40+C44+C51+C52+C50</f>
        <v>8326607.1799999997</v>
      </c>
      <c r="D55" s="8">
        <f>D40+D44+D51+D52+D50</f>
        <v>8221139.1600000001</v>
      </c>
    </row>
    <row r="56" spans="1:5" ht="36.75" customHeight="1" x14ac:dyDescent="0.25">
      <c r="A56" s="3"/>
      <c r="B56" s="3" t="s">
        <v>22</v>
      </c>
      <c r="C56" s="7">
        <f>C72</f>
        <v>2087977.6199999999</v>
      </c>
      <c r="D56" s="7">
        <f>D72</f>
        <v>2087977.6199999999</v>
      </c>
      <c r="E56" s="10">
        <f>C56-D56</f>
        <v>0</v>
      </c>
    </row>
    <row r="57" spans="1:5" x14ac:dyDescent="0.25">
      <c r="A57" s="6">
        <v>210</v>
      </c>
      <c r="B57" s="5" t="s">
        <v>5</v>
      </c>
      <c r="C57" s="8">
        <f>C58+C59+C60</f>
        <v>330953.59999999998</v>
      </c>
      <c r="D57" s="8">
        <f>D58+D59+D60</f>
        <v>330953.59999999998</v>
      </c>
    </row>
    <row r="58" spans="1:5" x14ac:dyDescent="0.25">
      <c r="A58" s="4">
        <v>211</v>
      </c>
      <c r="B58" s="2" t="s">
        <v>6</v>
      </c>
      <c r="C58" s="9">
        <v>0</v>
      </c>
      <c r="D58" s="9">
        <v>0</v>
      </c>
    </row>
    <row r="59" spans="1:5" x14ac:dyDescent="0.25">
      <c r="A59" s="4">
        <v>212</v>
      </c>
      <c r="B59" s="2" t="s">
        <v>7</v>
      </c>
      <c r="C59" s="9">
        <v>330953.59999999998</v>
      </c>
      <c r="D59" s="9">
        <v>330953.59999999998</v>
      </c>
    </row>
    <row r="60" spans="1:5" x14ac:dyDescent="0.25">
      <c r="A60" s="4">
        <v>213</v>
      </c>
      <c r="B60" s="2" t="s">
        <v>8</v>
      </c>
      <c r="C60" s="9">
        <v>0</v>
      </c>
      <c r="D60" s="9">
        <v>0</v>
      </c>
    </row>
    <row r="61" spans="1:5" x14ac:dyDescent="0.25">
      <c r="A61" s="6">
        <v>220</v>
      </c>
      <c r="B61" s="5" t="s">
        <v>9</v>
      </c>
      <c r="C61" s="8">
        <f>C62+C63+C64+C65+C66</f>
        <v>35507.599999999999</v>
      </c>
      <c r="D61" s="8">
        <f>D62+D63+D64+D65+D66</f>
        <v>35507.599999999999</v>
      </c>
    </row>
    <row r="62" spans="1:5" x14ac:dyDescent="0.25">
      <c r="A62" s="4">
        <v>221</v>
      </c>
      <c r="B62" s="2" t="s">
        <v>10</v>
      </c>
      <c r="C62" s="9">
        <v>3059.74</v>
      </c>
      <c r="D62" s="9">
        <v>3059.74</v>
      </c>
    </row>
    <row r="63" spans="1:5" x14ac:dyDescent="0.25">
      <c r="A63" s="4">
        <v>222</v>
      </c>
      <c r="B63" s="2" t="s">
        <v>11</v>
      </c>
      <c r="C63" s="9">
        <v>0</v>
      </c>
      <c r="D63" s="9">
        <v>0</v>
      </c>
    </row>
    <row r="64" spans="1:5" x14ac:dyDescent="0.25">
      <c r="A64" s="4">
        <v>223</v>
      </c>
      <c r="B64" s="2" t="s">
        <v>12</v>
      </c>
      <c r="C64" s="9">
        <v>18349.55</v>
      </c>
      <c r="D64" s="9">
        <v>18349.55</v>
      </c>
    </row>
    <row r="65" spans="1:4" x14ac:dyDescent="0.25">
      <c r="A65" s="4">
        <v>225</v>
      </c>
      <c r="B65" s="2" t="s">
        <v>13</v>
      </c>
      <c r="C65" s="9">
        <v>0</v>
      </c>
      <c r="D65" s="9">
        <v>0</v>
      </c>
    </row>
    <row r="66" spans="1:4" x14ac:dyDescent="0.25">
      <c r="A66" s="4">
        <v>226</v>
      </c>
      <c r="B66" s="2" t="s">
        <v>14</v>
      </c>
      <c r="C66" s="9">
        <v>14098.31</v>
      </c>
      <c r="D66" s="9">
        <v>14098.31</v>
      </c>
    </row>
    <row r="67" spans="1:4" x14ac:dyDescent="0.25">
      <c r="A67" s="4">
        <v>262</v>
      </c>
      <c r="B67" s="2" t="s">
        <v>24</v>
      </c>
      <c r="C67" s="9">
        <v>1721516.42</v>
      </c>
      <c r="D67" s="9">
        <v>1721516.42</v>
      </c>
    </row>
    <row r="68" spans="1:4" x14ac:dyDescent="0.25">
      <c r="A68" s="6">
        <v>290</v>
      </c>
      <c r="B68" s="5" t="s">
        <v>15</v>
      </c>
      <c r="C68" s="8">
        <v>0</v>
      </c>
      <c r="D68" s="8">
        <v>0</v>
      </c>
    </row>
    <row r="69" spans="1:4" x14ac:dyDescent="0.25">
      <c r="A69" s="6">
        <v>300</v>
      </c>
      <c r="B69" s="5" t="s">
        <v>16</v>
      </c>
      <c r="C69" s="8">
        <f>C70+C71</f>
        <v>0</v>
      </c>
      <c r="D69" s="8">
        <f>D70+D71</f>
        <v>0</v>
      </c>
    </row>
    <row r="70" spans="1:4" x14ac:dyDescent="0.25">
      <c r="A70" s="4">
        <v>310</v>
      </c>
      <c r="B70" s="2" t="s">
        <v>17</v>
      </c>
      <c r="C70" s="9">
        <v>0</v>
      </c>
      <c r="D70" s="9">
        <v>0</v>
      </c>
    </row>
    <row r="71" spans="1:4" x14ac:dyDescent="0.25">
      <c r="A71" s="4">
        <v>340</v>
      </c>
      <c r="B71" s="2" t="s">
        <v>18</v>
      </c>
      <c r="C71" s="9">
        <v>0</v>
      </c>
      <c r="D71" s="9">
        <v>0</v>
      </c>
    </row>
    <row r="72" spans="1:4" ht="25.5" customHeight="1" x14ac:dyDescent="0.25">
      <c r="A72" s="2"/>
      <c r="B72" s="5" t="s">
        <v>23</v>
      </c>
      <c r="C72" s="8">
        <f>C57+C61+C68+C69+C67</f>
        <v>2087977.6199999999</v>
      </c>
      <c r="D72" s="8">
        <f>D57+D61+D68+D69+D67</f>
        <v>2087977.6199999999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Л. В.</dc:creator>
  <cp:lastModifiedBy>Попова Л. В.</cp:lastModifiedBy>
  <dcterms:created xsi:type="dcterms:W3CDTF">2018-07-30T03:28:36Z</dcterms:created>
  <dcterms:modified xsi:type="dcterms:W3CDTF">2020-04-09T02:49:53Z</dcterms:modified>
</cp:coreProperties>
</file>